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285" activeTab="0"/>
  </bookViews>
  <sheets>
    <sheet name="BCDQui 1-2007" sheetId="1" r:id="rId1"/>
  </sheets>
  <definedNames/>
  <calcPr fullCalcOnLoad="1"/>
</workbook>
</file>

<file path=xl/comments1.xml><?xml version="1.0" encoding="utf-8"?>
<comments xmlns="http://schemas.openxmlformats.org/spreadsheetml/2006/main">
  <authors>
    <author>THN</author>
  </authors>
  <commentList>
    <comment ref="C55" authorId="0">
      <text>
        <r>
          <rPr>
            <b/>
            <sz val="8"/>
            <rFont val="Tahoma"/>
            <family val="0"/>
          </rPr>
          <t>THN: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<sst xmlns="http://schemas.openxmlformats.org/spreadsheetml/2006/main" count="81" uniqueCount="78">
  <si>
    <t xml:space="preserve">                                                                                         </t>
  </si>
  <si>
    <t>STT</t>
  </si>
  <si>
    <t>I-</t>
  </si>
  <si>
    <t>MẪU  CBTT-03</t>
  </si>
  <si>
    <t>CÔNG TY CỔ PHẦN ĐIỆN TỬ BÌNH HÒA</t>
  </si>
  <si>
    <t>BÁO CÁO TÀI CHÍNH TÓM TẮT</t>
  </si>
  <si>
    <t>(QÚY  I/2007)</t>
  </si>
  <si>
    <t>Tài sản ngắn hạn :</t>
  </si>
  <si>
    <t>Tiền và các khỏan tương đương tiền :</t>
  </si>
  <si>
    <t>Các khỏan đầu  tư tài chính ngắn hạn</t>
  </si>
  <si>
    <t>Các khỏan phải thu  ngắn hạn</t>
  </si>
  <si>
    <t>Hàng tồn kho</t>
  </si>
  <si>
    <t>Tài sản ngắn hạn khác:</t>
  </si>
  <si>
    <t>NỘI DUNG</t>
  </si>
  <si>
    <t>SỐ DƯ ĐẦU KỲ</t>
  </si>
  <si>
    <t>SỐ DƯ CUỐI KỲ</t>
  </si>
  <si>
    <t>II-</t>
  </si>
  <si>
    <t>Tài sản dài hạn :</t>
  </si>
  <si>
    <t>Các khỏan phải thu  dài  hạn</t>
  </si>
  <si>
    <t>Tài sản cố định</t>
  </si>
  <si>
    <t xml:space="preserve">    -  Tài sản cố định hữu hình</t>
  </si>
  <si>
    <t xml:space="preserve">    -  Tài sản cố định vô hình</t>
  </si>
  <si>
    <t xml:space="preserve">    -  Tài sản cố định thuê tài chánh</t>
  </si>
  <si>
    <t xml:space="preserve">    -  Chi phí xây dựng cơ bản dở dang</t>
  </si>
  <si>
    <t>Bất động sản đầu tư</t>
  </si>
  <si>
    <t>Các khỏan đầu tư tài chính dài hạn</t>
  </si>
  <si>
    <t>Tài sản  dài hạn khác</t>
  </si>
  <si>
    <t>III-</t>
  </si>
  <si>
    <t>TỔNG CỘNG TÀI SẢN</t>
  </si>
  <si>
    <t>IV-</t>
  </si>
  <si>
    <t xml:space="preserve"> Nợ phải trả</t>
  </si>
  <si>
    <t xml:space="preserve">    Nợ ngắn hạn</t>
  </si>
  <si>
    <t xml:space="preserve">    Nợ dài  hạn</t>
  </si>
  <si>
    <t>Vốn chủ sở hữu</t>
  </si>
  <si>
    <t xml:space="preserve">    - Vốn đầu tư của chủ sở hữu </t>
  </si>
  <si>
    <t xml:space="preserve">    - Thặng dư vốn chủ sở hữu</t>
  </si>
  <si>
    <t xml:space="preserve">    - Vốn khác của chủ sở hữu</t>
  </si>
  <si>
    <t xml:space="preserve">    - Cổ phiếu quỹ</t>
  </si>
  <si>
    <t xml:space="preserve">    - Chênh lệch đánh giá lại tài sản</t>
  </si>
  <si>
    <t xml:space="preserve">    - Chênh lệch tỷ giá hối đóai</t>
  </si>
  <si>
    <t xml:space="preserve">    - Các quỹ</t>
  </si>
  <si>
    <t xml:space="preserve">    - Lợi nhuận sau thuế chưa phân phối</t>
  </si>
  <si>
    <t xml:space="preserve">    - Nguồn vốn đầu tư XDCB</t>
  </si>
  <si>
    <t xml:space="preserve">Nguồn  kinh phí và  quỹ  khác  </t>
  </si>
  <si>
    <t xml:space="preserve">    - Quỹ khen thưởng và phúc lợi</t>
  </si>
  <si>
    <t xml:space="preserve">    - Nguồn  kinh phí</t>
  </si>
  <si>
    <t xml:space="preserve">    - Nguồn  kinh phí đã hình thành TSCĐ</t>
  </si>
  <si>
    <t>VI</t>
  </si>
  <si>
    <t>II.A. KẾT QUẢ HỌAT ĐỘNG KINH DOANH :</t>
  </si>
  <si>
    <t>I.A. BẢNG CÂN  ĐỐI  KẾ TÓAN :</t>
  </si>
  <si>
    <t>CHỈ TIÊU</t>
  </si>
  <si>
    <t>Kỳ báo cáo</t>
  </si>
  <si>
    <t>Lũy kế</t>
  </si>
  <si>
    <t>Doanh thu bán hàng và cung cấp dịch vụ</t>
  </si>
  <si>
    <t>Các khỏan giãm trừ doanh thu</t>
  </si>
  <si>
    <t>Doanh thu thuần về bán hàng và cung cấp dịch vụ</t>
  </si>
  <si>
    <t>Giá vốn hàng bán</t>
  </si>
  <si>
    <t>Lợi nhuận gộp về bán hàng và cung cấp dịch vụ</t>
  </si>
  <si>
    <t>Doanh thu họat động tài chính</t>
  </si>
  <si>
    <t>Chi phí tài chính</t>
  </si>
  <si>
    <t>Chi phí bán hàng</t>
  </si>
  <si>
    <t>Chi phí quản lý doanh nghiệp</t>
  </si>
  <si>
    <t>Lợi nhuận thuần từ họat động kinh doanh</t>
  </si>
  <si>
    <t>Thu nhập khác</t>
  </si>
  <si>
    <t>Chi phí khác</t>
  </si>
  <si>
    <t>Lợi nhuận khác</t>
  </si>
  <si>
    <t>Tổng lợi nhuận kế tóan trước thuế</t>
  </si>
  <si>
    <t>Thuế thu nhập doanh nghiệp</t>
  </si>
  <si>
    <t>Lợi nhuận sau thuế thu nhập doanh nghiệp</t>
  </si>
  <si>
    <t>Lãi cơ bản trên cổ phiếu</t>
  </si>
  <si>
    <t>Cổ tức trên mỗi cổ phiếu</t>
  </si>
  <si>
    <t xml:space="preserve">                            **********</t>
  </si>
  <si>
    <t xml:space="preserve">    TỔNG CỘNG NGUỒN VỐN</t>
  </si>
  <si>
    <t xml:space="preserve">      TP. HCM, Ngày  20    Tháng  04  Năm 2007    </t>
  </si>
  <si>
    <t xml:space="preserve">                      P.  GIÁM ĐỐC CÔNG TY</t>
  </si>
  <si>
    <t xml:space="preserve">                                     NGUYỄN VĂN THÀNH</t>
  </si>
  <si>
    <t>V-</t>
  </si>
  <si>
    <t xml:space="preserve">    MÃ CHỨNG KHÓAN : VBH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</si>
</sst>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4">
    <font>
      <sz val="10"/>
      <name val="VNI-Times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u val="singleAccounting"/>
      <sz val="12"/>
      <name val="Times New Roman"/>
      <family val="1"/>
    </font>
    <font>
      <sz val="18"/>
      <name val="Times New Roman"/>
      <family val="1"/>
    </font>
    <font>
      <b/>
      <sz val="8"/>
      <name val="VNI-Times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/>
    </xf>
    <xf numFmtId="164" fontId="8" fillId="0" borderId="2" xfId="15" applyNumberFormat="1" applyFont="1" applyBorder="1" applyAlignment="1">
      <alignment/>
    </xf>
    <xf numFmtId="0" fontId="5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164" fontId="3" fillId="0" borderId="0" xfId="15" applyNumberFormat="1" applyFont="1" applyAlignment="1">
      <alignment/>
    </xf>
    <xf numFmtId="164" fontId="5" fillId="0" borderId="0" xfId="15" applyNumberFormat="1" applyFont="1" applyAlignment="1">
      <alignment horizontal="center"/>
    </xf>
    <xf numFmtId="164" fontId="5" fillId="0" borderId="1" xfId="15" applyNumberFormat="1" applyFont="1" applyBorder="1" applyAlignment="1">
      <alignment horizontal="center"/>
    </xf>
    <xf numFmtId="164" fontId="5" fillId="0" borderId="2" xfId="15" applyNumberFormat="1" applyFont="1" applyBorder="1" applyAlignment="1">
      <alignment/>
    </xf>
    <xf numFmtId="164" fontId="5" fillId="0" borderId="1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10" fillId="0" borderId="0" xfId="0" applyFont="1" applyAlignment="1">
      <alignment horizontal="center"/>
    </xf>
    <xf numFmtId="164" fontId="7" fillId="0" borderId="2" xfId="15" applyNumberFormat="1" applyFont="1" applyBorder="1" applyAlignment="1">
      <alignment/>
    </xf>
    <xf numFmtId="164" fontId="7" fillId="0" borderId="8" xfId="15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4" fontId="7" fillId="0" borderId="0" xfId="15" applyNumberFormat="1" applyFont="1" applyAlignment="1">
      <alignment/>
    </xf>
    <xf numFmtId="164" fontId="4" fillId="0" borderId="0" xfId="15" applyNumberFormat="1" applyFont="1" applyAlignment="1">
      <alignment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/>
    </xf>
    <xf numFmtId="3" fontId="11" fillId="0" borderId="9" xfId="15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164" fontId="7" fillId="0" borderId="12" xfId="15" applyNumberFormat="1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7" fillId="0" borderId="2" xfId="0" applyNumberFormat="1" applyFont="1" applyBorder="1" applyAlignment="1">
      <alignment/>
    </xf>
    <xf numFmtId="164" fontId="8" fillId="0" borderId="0" xfId="15" applyNumberFormat="1" applyFont="1" applyAlignment="1">
      <alignment/>
    </xf>
    <xf numFmtId="164" fontId="5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4"/>
  <sheetViews>
    <sheetView tabSelected="1" workbookViewId="0" topLeftCell="A62">
      <selection activeCell="E91" sqref="E91"/>
    </sheetView>
  </sheetViews>
  <sheetFormatPr defaultColWidth="9.00390625" defaultRowHeight="12.75"/>
  <cols>
    <col min="1" max="1" width="5.25390625" style="1" customWidth="1"/>
    <col min="2" max="2" width="9.125" style="13" customWidth="1"/>
    <col min="3" max="3" width="45.625" style="1" customWidth="1"/>
    <col min="4" max="4" width="22.875" style="14" customWidth="1"/>
    <col min="5" max="5" width="24.00390625" style="14" customWidth="1"/>
    <col min="6" max="6" width="16.875" style="1" customWidth="1"/>
    <col min="7" max="7" width="15.00390625" style="1" customWidth="1"/>
    <col min="8" max="16384" width="9.125" style="1" customWidth="1"/>
  </cols>
  <sheetData>
    <row r="1" spans="2:5" ht="12.75">
      <c r="B1" s="53" t="s">
        <v>4</v>
      </c>
      <c r="C1" s="53"/>
      <c r="E1" s="29" t="s">
        <v>3</v>
      </c>
    </row>
    <row r="2" ht="12.75">
      <c r="C2" s="2" t="s">
        <v>77</v>
      </c>
    </row>
    <row r="3" ht="12.75">
      <c r="C3" s="2" t="s">
        <v>71</v>
      </c>
    </row>
    <row r="4" spans="3:5" ht="23.25">
      <c r="C4" s="51" t="s">
        <v>5</v>
      </c>
      <c r="D4" s="51"/>
      <c r="E4" s="51"/>
    </row>
    <row r="5" spans="2:5" s="3" customFormat="1" ht="15.75">
      <c r="B5" s="4"/>
      <c r="C5" s="52" t="s">
        <v>6</v>
      </c>
      <c r="D5" s="52"/>
      <c r="E5" s="52"/>
    </row>
    <row r="6" spans="2:5" s="3" customFormat="1" ht="15.75">
      <c r="B6" s="4"/>
      <c r="C6" s="4"/>
      <c r="D6" s="15"/>
      <c r="E6" s="15"/>
    </row>
    <row r="7" spans="2:5" s="3" customFormat="1" ht="15.75">
      <c r="B7" s="4"/>
      <c r="C7" s="5" t="s">
        <v>49</v>
      </c>
      <c r="D7" s="15"/>
      <c r="E7" s="15"/>
    </row>
    <row r="8" ht="13.5" thickBot="1">
      <c r="C8" s="1" t="s">
        <v>0</v>
      </c>
    </row>
    <row r="9" spans="2:5" ht="16.5" thickBot="1">
      <c r="B9" s="20" t="s">
        <v>1</v>
      </c>
      <c r="C9" s="6" t="s">
        <v>13</v>
      </c>
      <c r="D9" s="16" t="s">
        <v>14</v>
      </c>
      <c r="E9" s="16" t="s">
        <v>15</v>
      </c>
    </row>
    <row r="10" spans="2:5" ht="18">
      <c r="B10" s="36" t="s">
        <v>2</v>
      </c>
      <c r="C10" s="37" t="s">
        <v>7</v>
      </c>
      <c r="D10" s="38">
        <f>SUM(D11:D15)</f>
        <v>26331102397</v>
      </c>
      <c r="E10" s="38">
        <f>SUM(E11:E15)</f>
        <v>29173849105</v>
      </c>
    </row>
    <row r="11" spans="2:5" ht="15.75">
      <c r="B11" s="39">
        <v>1</v>
      </c>
      <c r="C11" s="8" t="s">
        <v>8</v>
      </c>
      <c r="D11" s="30">
        <v>12784309651</v>
      </c>
      <c r="E11" s="30">
        <v>13033859732</v>
      </c>
    </row>
    <row r="12" spans="2:5" ht="15.75">
      <c r="B12" s="39">
        <v>2</v>
      </c>
      <c r="C12" s="10" t="s">
        <v>9</v>
      </c>
      <c r="D12" s="11"/>
      <c r="E12" s="11"/>
    </row>
    <row r="13" spans="2:5" ht="15.75">
      <c r="B13" s="39">
        <v>3</v>
      </c>
      <c r="C13" s="10" t="s">
        <v>10</v>
      </c>
      <c r="D13" s="30">
        <v>5804008981</v>
      </c>
      <c r="E13" s="30">
        <v>7456803109</v>
      </c>
    </row>
    <row r="14" spans="2:5" ht="15.75">
      <c r="B14" s="39">
        <v>4</v>
      </c>
      <c r="C14" s="10" t="s">
        <v>11</v>
      </c>
      <c r="D14" s="30">
        <v>6239520032</v>
      </c>
      <c r="E14" s="30">
        <v>6192407629</v>
      </c>
    </row>
    <row r="15" spans="2:5" ht="15.75">
      <c r="B15" s="39">
        <v>5</v>
      </c>
      <c r="C15" s="10" t="s">
        <v>12</v>
      </c>
      <c r="D15" s="30">
        <v>1503263733</v>
      </c>
      <c r="E15" s="30">
        <v>2490778635</v>
      </c>
    </row>
    <row r="16" spans="2:5" ht="15.75">
      <c r="B16" s="40" t="s">
        <v>16</v>
      </c>
      <c r="C16" s="7" t="s">
        <v>17</v>
      </c>
      <c r="D16" s="17">
        <f>SUM(D18,D23,D24,D25)</f>
        <v>15013314844</v>
      </c>
      <c r="E16" s="17">
        <f>SUM(E18,E23,E24,E25)</f>
        <v>14412886006</v>
      </c>
    </row>
    <row r="17" spans="2:5" ht="15.75">
      <c r="B17" s="39">
        <v>1</v>
      </c>
      <c r="C17" s="10" t="s">
        <v>18</v>
      </c>
      <c r="D17" s="11"/>
      <c r="E17" s="11"/>
    </row>
    <row r="18" spans="2:7" ht="15.75">
      <c r="B18" s="39">
        <v>2</v>
      </c>
      <c r="C18" s="10" t="s">
        <v>19</v>
      </c>
      <c r="D18" s="30">
        <f>SUM(D19)</f>
        <v>11894675626</v>
      </c>
      <c r="E18" s="30">
        <f>SUM(E19)</f>
        <v>11390804788</v>
      </c>
      <c r="F18" s="14"/>
      <c r="G18" s="14"/>
    </row>
    <row r="19" spans="2:5" ht="15.75">
      <c r="B19" s="39"/>
      <c r="C19" s="10" t="s">
        <v>20</v>
      </c>
      <c r="D19" s="30">
        <v>11894675626</v>
      </c>
      <c r="E19" s="30">
        <v>11390804788</v>
      </c>
    </row>
    <row r="20" spans="2:5" ht="15.75">
      <c r="B20" s="39"/>
      <c r="C20" s="10" t="s">
        <v>21</v>
      </c>
      <c r="D20" s="30"/>
      <c r="E20" s="30"/>
    </row>
    <row r="21" spans="2:5" ht="15.75">
      <c r="B21" s="39"/>
      <c r="C21" s="10" t="s">
        <v>22</v>
      </c>
      <c r="D21" s="30"/>
      <c r="E21" s="30"/>
    </row>
    <row r="22" spans="2:5" ht="15.75">
      <c r="B22" s="39"/>
      <c r="C22" s="10" t="s">
        <v>23</v>
      </c>
      <c r="D22" s="11"/>
      <c r="E22" s="11"/>
    </row>
    <row r="23" spans="2:5" ht="15.75">
      <c r="B23" s="39">
        <v>3</v>
      </c>
      <c r="C23" s="10" t="s">
        <v>24</v>
      </c>
      <c r="D23" s="30">
        <v>2471159154</v>
      </c>
      <c r="E23" s="30">
        <v>2374601154</v>
      </c>
    </row>
    <row r="24" spans="2:5" ht="15.75">
      <c r="B24" s="39">
        <v>4</v>
      </c>
      <c r="C24" s="10" t="s">
        <v>25</v>
      </c>
      <c r="D24" s="30">
        <v>610000000</v>
      </c>
      <c r="E24" s="30">
        <v>610000000</v>
      </c>
    </row>
    <row r="25" spans="2:5" ht="15.75">
      <c r="B25" s="39">
        <v>5</v>
      </c>
      <c r="C25" s="10" t="s">
        <v>26</v>
      </c>
      <c r="D25" s="30">
        <v>37480064</v>
      </c>
      <c r="E25" s="30">
        <v>37480064</v>
      </c>
    </row>
    <row r="26" spans="2:5" ht="15.75">
      <c r="B26" s="39"/>
      <c r="C26" s="10"/>
      <c r="D26" s="30"/>
      <c r="E26" s="30"/>
    </row>
    <row r="27" spans="2:5" ht="15.75">
      <c r="B27" s="40" t="s">
        <v>27</v>
      </c>
      <c r="C27" s="9" t="s">
        <v>28</v>
      </c>
      <c r="D27" s="17">
        <f>SUM(D10,D16)</f>
        <v>41344417241</v>
      </c>
      <c r="E27" s="17">
        <f>SUM(E10,E16)</f>
        <v>43586735111</v>
      </c>
    </row>
    <row r="28" spans="2:5" ht="15.75">
      <c r="B28" s="41"/>
      <c r="C28" s="9"/>
      <c r="D28" s="17"/>
      <c r="E28" s="17"/>
    </row>
    <row r="29" spans="2:5" ht="15.75">
      <c r="B29" s="41" t="s">
        <v>29</v>
      </c>
      <c r="C29" s="9" t="s">
        <v>30</v>
      </c>
      <c r="D29" s="17">
        <f>SUM(D30:D31)</f>
        <v>9085812357</v>
      </c>
      <c r="E29" s="17">
        <f>SUM(E30,E31)</f>
        <v>10450850914</v>
      </c>
    </row>
    <row r="30" spans="2:5" ht="15.75">
      <c r="B30" s="42">
        <v>1</v>
      </c>
      <c r="C30" s="21" t="s">
        <v>31</v>
      </c>
      <c r="D30" s="30">
        <v>8996753939</v>
      </c>
      <c r="E30" s="30">
        <v>10428200896</v>
      </c>
    </row>
    <row r="31" spans="2:5" ht="15.75">
      <c r="B31" s="42">
        <v>2</v>
      </c>
      <c r="C31" s="21" t="s">
        <v>32</v>
      </c>
      <c r="D31" s="30">
        <v>89058418</v>
      </c>
      <c r="E31" s="30">
        <v>22650018</v>
      </c>
    </row>
    <row r="32" spans="2:5" ht="15.75">
      <c r="B32" s="41" t="s">
        <v>76</v>
      </c>
      <c r="C32" s="9" t="s">
        <v>33</v>
      </c>
      <c r="D32" s="17">
        <f>SUM(D33,D43)</f>
        <v>32258604884</v>
      </c>
      <c r="E32" s="17">
        <f>SUM(E33,E43)</f>
        <v>33135884197</v>
      </c>
    </row>
    <row r="33" spans="2:5" ht="15.75">
      <c r="B33" s="42">
        <v>1</v>
      </c>
      <c r="C33" s="10" t="s">
        <v>33</v>
      </c>
      <c r="D33" s="11">
        <f>SUM(D34:D42)</f>
        <v>32193919076</v>
      </c>
      <c r="E33" s="11">
        <f>SUM(E34:E42)</f>
        <v>33178890389</v>
      </c>
    </row>
    <row r="34" spans="2:5" ht="15.75">
      <c r="B34" s="42"/>
      <c r="C34" s="10" t="s">
        <v>34</v>
      </c>
      <c r="D34" s="30">
        <v>29000000000</v>
      </c>
      <c r="E34" s="30">
        <v>29000000000</v>
      </c>
    </row>
    <row r="35" spans="2:5" ht="15.75">
      <c r="B35" s="42"/>
      <c r="C35" s="10" t="s">
        <v>35</v>
      </c>
      <c r="D35" s="30"/>
      <c r="E35" s="30"/>
    </row>
    <row r="36" spans="2:5" ht="15.75">
      <c r="B36" s="42"/>
      <c r="C36" s="10" t="s">
        <v>36</v>
      </c>
      <c r="D36" s="30"/>
      <c r="E36" s="30"/>
    </row>
    <row r="37" spans="2:5" ht="15.75">
      <c r="B37" s="42"/>
      <c r="C37" s="10" t="s">
        <v>37</v>
      </c>
      <c r="D37" s="30"/>
      <c r="E37" s="30"/>
    </row>
    <row r="38" spans="2:5" ht="15.75">
      <c r="B38" s="42"/>
      <c r="C38" s="10" t="s">
        <v>38</v>
      </c>
      <c r="D38" s="30"/>
      <c r="E38" s="30"/>
    </row>
    <row r="39" spans="2:5" ht="15.75">
      <c r="B39" s="42"/>
      <c r="C39" s="10" t="s">
        <v>39</v>
      </c>
      <c r="D39" s="30"/>
      <c r="E39" s="30"/>
    </row>
    <row r="40" spans="2:5" ht="15.75">
      <c r="B40" s="42"/>
      <c r="C40" s="10" t="s">
        <v>40</v>
      </c>
      <c r="D40" s="30"/>
      <c r="E40" s="30"/>
    </row>
    <row r="41" spans="2:5" ht="15.75">
      <c r="B41" s="42"/>
      <c r="C41" s="10" t="s">
        <v>41</v>
      </c>
      <c r="D41" s="30">
        <v>3193919076</v>
      </c>
      <c r="E41" s="30">
        <v>4178890389</v>
      </c>
    </row>
    <row r="42" spans="2:5" ht="15.75">
      <c r="B42" s="42"/>
      <c r="C42" s="10" t="s">
        <v>42</v>
      </c>
      <c r="D42" s="30"/>
      <c r="E42" s="30"/>
    </row>
    <row r="43" spans="2:5" ht="15.75">
      <c r="B43" s="42">
        <v>2</v>
      </c>
      <c r="C43" s="10" t="s">
        <v>43</v>
      </c>
      <c r="D43" s="11">
        <f>SUM(D44:D46)</f>
        <v>64685808</v>
      </c>
      <c r="E43" s="11">
        <f>SUM(E44:E46)</f>
        <v>-43006192</v>
      </c>
    </row>
    <row r="44" spans="2:5" ht="15.75">
      <c r="B44" s="42"/>
      <c r="C44" s="10" t="s">
        <v>44</v>
      </c>
      <c r="D44" s="30">
        <v>64685808</v>
      </c>
      <c r="E44" s="30">
        <v>-43006192</v>
      </c>
    </row>
    <row r="45" spans="2:5" ht="15.75">
      <c r="B45" s="42"/>
      <c r="C45" s="10" t="s">
        <v>45</v>
      </c>
      <c r="D45" s="30"/>
      <c r="E45" s="30"/>
    </row>
    <row r="46" spans="2:5" ht="16.5" thickBot="1">
      <c r="B46" s="43"/>
      <c r="C46" s="44" t="s">
        <v>46</v>
      </c>
      <c r="D46" s="45"/>
      <c r="E46" s="45"/>
    </row>
    <row r="47" spans="2:5" ht="16.5" thickBot="1">
      <c r="B47" s="6" t="s">
        <v>47</v>
      </c>
      <c r="C47" s="12" t="s">
        <v>72</v>
      </c>
      <c r="D47" s="18">
        <f>SUM(D32,D29)</f>
        <v>41344417241</v>
      </c>
      <c r="E47" s="18">
        <f>SUM(E32,E29)</f>
        <v>43586735111</v>
      </c>
    </row>
    <row r="48" ht="12.75">
      <c r="C48" s="1" t="s">
        <v>0</v>
      </c>
    </row>
    <row r="49" ht="12.75"/>
    <row r="50" ht="15.75">
      <c r="C50" s="22" t="s">
        <v>48</v>
      </c>
    </row>
    <row r="51" ht="12.75"/>
    <row r="52" ht="13.5" thickBot="1"/>
    <row r="53" spans="2:5" ht="15.75">
      <c r="B53" s="26"/>
      <c r="C53" s="23"/>
      <c r="D53" s="24"/>
      <c r="E53" s="24"/>
    </row>
    <row r="54" spans="2:5" ht="19.5" thickBot="1">
      <c r="B54" s="25" t="s">
        <v>1</v>
      </c>
      <c r="C54" s="27" t="s">
        <v>50</v>
      </c>
      <c r="D54" s="25" t="s">
        <v>51</v>
      </c>
      <c r="E54" s="25" t="s">
        <v>52</v>
      </c>
    </row>
    <row r="55" spans="2:5" ht="12.75">
      <c r="B55" s="28"/>
      <c r="C55" s="23"/>
      <c r="D55" s="26"/>
      <c r="E55" s="26"/>
    </row>
    <row r="56" spans="2:5" ht="15.75">
      <c r="B56" s="46">
        <v>1</v>
      </c>
      <c r="C56" s="47" t="s">
        <v>53</v>
      </c>
      <c r="D56" s="31">
        <v>15258160940</v>
      </c>
      <c r="E56" s="31">
        <v>15258160940</v>
      </c>
    </row>
    <row r="57" spans="2:5" ht="15.75">
      <c r="B57" s="39">
        <v>2</v>
      </c>
      <c r="C57" s="48" t="s">
        <v>54</v>
      </c>
      <c r="D57" s="30">
        <v>42471236</v>
      </c>
      <c r="E57" s="30">
        <v>42471236</v>
      </c>
    </row>
    <row r="58" spans="2:5" ht="15.75">
      <c r="B58" s="39">
        <v>3</v>
      </c>
      <c r="C58" s="48" t="s">
        <v>55</v>
      </c>
      <c r="D58" s="30">
        <f>D56-D57</f>
        <v>15215689704</v>
      </c>
      <c r="E58" s="30">
        <f>E56-E57</f>
        <v>15215689704</v>
      </c>
    </row>
    <row r="59" spans="2:5" ht="15.75">
      <c r="B59" s="39">
        <v>4</v>
      </c>
      <c r="C59" s="48" t="s">
        <v>56</v>
      </c>
      <c r="D59" s="30">
        <v>12181311672</v>
      </c>
      <c r="E59" s="30">
        <v>12181311672</v>
      </c>
    </row>
    <row r="60" spans="2:5" ht="15.75">
      <c r="B60" s="39">
        <v>5</v>
      </c>
      <c r="C60" s="48" t="s">
        <v>57</v>
      </c>
      <c r="D60" s="30">
        <f>D58-D59</f>
        <v>3034378032</v>
      </c>
      <c r="E60" s="30">
        <f>E58-E59</f>
        <v>3034378032</v>
      </c>
    </row>
    <row r="61" spans="2:5" ht="15.75">
      <c r="B61" s="39">
        <v>6</v>
      </c>
      <c r="C61" s="48" t="s">
        <v>58</v>
      </c>
      <c r="D61" s="30">
        <v>134909334</v>
      </c>
      <c r="E61" s="30">
        <v>134909334</v>
      </c>
    </row>
    <row r="62" spans="2:5" ht="15.75">
      <c r="B62" s="39">
        <v>7</v>
      </c>
      <c r="C62" s="48" t="s">
        <v>59</v>
      </c>
      <c r="D62" s="30">
        <v>45203520</v>
      </c>
      <c r="E62" s="30">
        <v>45203520</v>
      </c>
    </row>
    <row r="63" spans="2:5" ht="15.75">
      <c r="B63" s="39">
        <v>8</v>
      </c>
      <c r="C63" s="48" t="s">
        <v>60</v>
      </c>
      <c r="D63" s="30">
        <v>440219280</v>
      </c>
      <c r="E63" s="30">
        <v>440219280</v>
      </c>
    </row>
    <row r="64" spans="2:5" ht="15.75">
      <c r="B64" s="39">
        <v>9</v>
      </c>
      <c r="C64" s="48" t="s">
        <v>61</v>
      </c>
      <c r="D64" s="30">
        <v>1746618187</v>
      </c>
      <c r="E64" s="30">
        <v>1746618187</v>
      </c>
    </row>
    <row r="65" spans="2:5" ht="15.75">
      <c r="B65" s="39">
        <v>10</v>
      </c>
      <c r="C65" s="48" t="s">
        <v>62</v>
      </c>
      <c r="D65" s="30">
        <f>D60+(D61-D62)-(D63+D64)</f>
        <v>937246379</v>
      </c>
      <c r="E65" s="30">
        <f>E60+(E61-E62)-(E63+E64)</f>
        <v>937246379</v>
      </c>
    </row>
    <row r="66" spans="2:5" ht="15.75">
      <c r="B66" s="39">
        <v>11</v>
      </c>
      <c r="C66" s="48" t="s">
        <v>63</v>
      </c>
      <c r="D66" s="30">
        <v>109091934</v>
      </c>
      <c r="E66" s="30">
        <v>109091934</v>
      </c>
    </row>
    <row r="67" spans="2:5" ht="15.75">
      <c r="B67" s="39">
        <v>12</v>
      </c>
      <c r="C67" s="48" t="s">
        <v>64</v>
      </c>
      <c r="D67" s="30">
        <v>61367000</v>
      </c>
      <c r="E67" s="30">
        <v>61367000</v>
      </c>
    </row>
    <row r="68" spans="2:5" ht="15.75">
      <c r="B68" s="39">
        <v>13</v>
      </c>
      <c r="C68" s="48" t="s">
        <v>65</v>
      </c>
      <c r="D68" s="30">
        <f>D66-D67</f>
        <v>47724934</v>
      </c>
      <c r="E68" s="30">
        <f>E66-E67</f>
        <v>47724934</v>
      </c>
    </row>
    <row r="69" spans="2:5" ht="15.75">
      <c r="B69" s="39">
        <v>14</v>
      </c>
      <c r="C69" s="48" t="s">
        <v>66</v>
      </c>
      <c r="D69" s="30">
        <f>D65+D68</f>
        <v>984971313</v>
      </c>
      <c r="E69" s="30">
        <f>E65+E68</f>
        <v>984971313</v>
      </c>
    </row>
    <row r="70" spans="2:5" ht="15.75">
      <c r="B70" s="39">
        <v>15</v>
      </c>
      <c r="C70" s="48" t="s">
        <v>67</v>
      </c>
      <c r="D70" s="30"/>
      <c r="E70" s="30"/>
    </row>
    <row r="71" spans="2:5" ht="15.75">
      <c r="B71" s="39">
        <v>16</v>
      </c>
      <c r="C71" s="48" t="s">
        <v>68</v>
      </c>
      <c r="D71" s="30">
        <f>D69-D70</f>
        <v>984971313</v>
      </c>
      <c r="E71" s="30">
        <f>E69-E70</f>
        <v>984971313</v>
      </c>
    </row>
    <row r="72" spans="2:5" ht="15.75">
      <c r="B72" s="39">
        <v>17</v>
      </c>
      <c r="C72" s="10" t="s">
        <v>69</v>
      </c>
      <c r="D72" s="54">
        <f>D71/2900000</f>
        <v>339.6452803448276</v>
      </c>
      <c r="E72" s="54">
        <f>E71/2900000</f>
        <v>339.6452803448276</v>
      </c>
    </row>
    <row r="73" spans="2:5" ht="16.5" thickBot="1">
      <c r="B73" s="49">
        <v>18</v>
      </c>
      <c r="C73" s="50" t="s">
        <v>70</v>
      </c>
      <c r="D73" s="44"/>
      <c r="E73" s="44"/>
    </row>
    <row r="74" spans="2:5" ht="15.75">
      <c r="B74" s="32"/>
      <c r="C74" s="33"/>
      <c r="D74" s="34"/>
      <c r="E74" s="34"/>
    </row>
    <row r="78" ht="15.75">
      <c r="D78" s="55" t="s">
        <v>73</v>
      </c>
    </row>
    <row r="79" spans="2:5" s="2" customFormat="1" ht="15.75">
      <c r="B79" s="19"/>
      <c r="D79" s="56" t="s">
        <v>74</v>
      </c>
      <c r="E79" s="35"/>
    </row>
    <row r="84" ht="12.75">
      <c r="D84" s="35" t="s">
        <v>75</v>
      </c>
    </row>
  </sheetData>
  <mergeCells count="3">
    <mergeCell ref="C4:E4"/>
    <mergeCell ref="C5:E5"/>
    <mergeCell ref="B1:C1"/>
  </mergeCells>
  <printOptions/>
  <pageMargins left="0.3" right="0.27" top="0.5" bottom="0.5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ale.vbh</dc:creator>
  <cp:keywords/>
  <dc:description/>
  <cp:lastModifiedBy>Ngoc Thuy</cp:lastModifiedBy>
  <cp:lastPrinted>2007-04-24T08:29:56Z</cp:lastPrinted>
  <dcterms:created xsi:type="dcterms:W3CDTF">2007-04-12T01:32:37Z</dcterms:created>
  <dcterms:modified xsi:type="dcterms:W3CDTF">2007-04-24T08:31:34Z</dcterms:modified>
  <cp:category/>
  <cp:version/>
  <cp:contentType/>
  <cp:contentStatus/>
</cp:coreProperties>
</file>